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https://d.docs.live.net/eb30495597345338/Documentos/2025/CHIA/1. CONTRATACION/2. ASEO Y CAFETERIA/"/>
    </mc:Choice>
  </mc:AlternateContent>
  <xr:revisionPtr revIDLastSave="186" documentId="13_ncr:1_{967C895E-9AF2-4266-9D4D-387B0157E602}" xr6:coauthVersionLast="47" xr6:coauthVersionMax="47" xr10:uidLastSave="{9D40862A-C69C-47B8-A67E-7BAD1A93A4F2}"/>
  <bookViews>
    <workbookView xWindow="-120" yWindow="-120" windowWidth="20730" windowHeight="11040" xr2:uid="{CD8B893C-6A7F-4318-9710-2FD6A9037B96}"/>
  </bookViews>
  <sheets>
    <sheet name="Formato OFERTA" sheetId="1" r:id="rId1"/>
  </sheets>
  <definedNames>
    <definedName name="_xlnm.Print_Area" localSheetId="0">'Formato OFERTA'!$A$1:$G$91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6" i="1" l="1"/>
  <c r="G62" i="1"/>
  <c r="G61" i="1"/>
  <c r="G60" i="1"/>
  <c r="G59" i="1"/>
  <c r="G58" i="1"/>
  <c r="G57" i="1"/>
  <c r="G56" i="1"/>
  <c r="G55" i="1"/>
  <c r="G54" i="1"/>
  <c r="G53" i="1"/>
  <c r="G52" i="1"/>
  <c r="G51" i="1"/>
  <c r="G50" i="1"/>
  <c r="G49" i="1"/>
  <c r="G48" i="1"/>
  <c r="G47" i="1"/>
  <c r="G46" i="1"/>
  <c r="G45" i="1"/>
  <c r="G44" i="1"/>
  <c r="G43" i="1"/>
  <c r="G42" i="1"/>
  <c r="G41" i="1"/>
  <c r="G40" i="1"/>
  <c r="G39" i="1"/>
  <c r="G38" i="1"/>
  <c r="G37" i="1"/>
  <c r="G36" i="1"/>
  <c r="G35" i="1"/>
  <c r="G34" i="1"/>
  <c r="G33" i="1"/>
  <c r="G32" i="1"/>
  <c r="G31" i="1"/>
  <c r="G30" i="1"/>
  <c r="G29" i="1"/>
  <c r="G28" i="1"/>
  <c r="G27" i="1"/>
  <c r="G26" i="1"/>
  <c r="G25" i="1"/>
  <c r="G24" i="1"/>
  <c r="G23" i="1"/>
  <c r="G22" i="1"/>
  <c r="G21" i="1"/>
  <c r="G20" i="1"/>
  <c r="G19" i="1"/>
  <c r="G18" i="1"/>
  <c r="G17" i="1"/>
  <c r="G16" i="1"/>
  <c r="G15" i="1"/>
  <c r="G14" i="1"/>
  <c r="G13" i="1"/>
  <c r="G12" i="1"/>
  <c r="G11" i="1"/>
  <c r="G10" i="1"/>
  <c r="G9" i="1"/>
  <c r="G8" i="1"/>
  <c r="G7" i="1"/>
  <c r="G6" i="1"/>
  <c r="G65" i="1" l="1"/>
  <c r="G66" i="1" s="1"/>
  <c r="G67" i="1" s="1"/>
  <c r="G68" i="1" s="1"/>
  <c r="G63" i="1"/>
</calcChain>
</file>

<file path=xl/sharedStrings.xml><?xml version="1.0" encoding="utf-8"?>
<sst xmlns="http://schemas.openxmlformats.org/spreadsheetml/2006/main" count="185" uniqueCount="153">
  <si>
    <t>VALOR UNITARIO</t>
  </si>
  <si>
    <t>SUBTOTAL</t>
  </si>
  <si>
    <t>El valor total de la oferta incluye costos directos e indirectos, así como también el valor de los impuestos nacionales, departamentales y municipales.
Nota 1. El presente FORMATO debe ser diligenciado por el proponente, de conformidad con las condiciones establecidas en el presente Pliego de Condiciones, so pena de rechazo de la misma.
Nota 2. Este anexo debe ser diligenciado en su totalidad por el oferente y tiene que ser concordante con todo el contenido de su oferta y cada una de las exigencias de carácter técnico descritas en el Anexo No. 01 y de las adendas (si las hay) del proceso de selección.
Nota 3. Serán de exclusiva responsabilidad del proponente los errores u omisiones en que incurra al indicar el valor de su propuesta. En caso de no estar obligado a la retención del IVA, no diligenciar dicho campo en la oferta económica, e indicar de forma clara si no está obligado.
Nota 4. Los impuestos deben ir incluidos dentro de la propuesta y no como un punto o ítem diferente, deben estar en la totalidad de los costos.
➢ Este anexo debe ser diligenciado en su totalidad por el oferente y tiene que ser concordante con todo el contenido de su oferta y cada una de las exigencias de carácter técnico descritas en el capítulo en los documentos del presente proceso de selección, so pena de rechazo de la misma
➢ la evaluación de las propuestas económicas debe hacerse sobre el precio real ofrecido por cada proponente, esto es, con la inclusión de los impuestos, que se entienden parte del precio. Así, si un oferente pertenece al régimen común y ello influye en el precio ofertado, la ponderación se debe hacer sobre el precio final, sin importar si en el proceso existen otros oferentes que no son responsables de dicho impuesto, por pertenecer al régimen simplificado.
Nota 5. La Entidad sólo efectuará correcciones aritméticas originadas por:
A. Todas las operaciones aritméticas a que haya lugar en la propuesta económica.
B. El ajuste al peso ya sea por exceso o por defecto de los precios unitarios contenidos en la propuesta económica de las operaciones aritméticas a que haya lugar y del valor del IVA, así: cuando la fracción decimal del peso sea igual o superior a punto cinco (0.5) se aproximará por exceso al número entero siguiente del peso y cuando la fracción decimal del peso sea inferior a punto cinco (0.5) se aproximará por defecto al número entero.</t>
  </si>
  <si>
    <t xml:space="preserve">El valor TOTAL de la oferta es por la suma de: ______________________________________________________________________________________________
Nombre del oferente: ____________________________________
Identificación / NIT: 
Dirección: 
Tel / Celular:
Firma: </t>
  </si>
  <si>
    <t xml:space="preserve">No </t>
  </si>
  <si>
    <t xml:space="preserve">DESCRIPCIÓN </t>
  </si>
  <si>
    <t>CARACTERISTICAS</t>
  </si>
  <si>
    <t>UNIDAD DE MEDIDA</t>
  </si>
  <si>
    <t xml:space="preserve">OPERARIOS DE ASEO </t>
  </si>
  <si>
    <t xml:space="preserve">Operarios de aseo y cafetería con su dotación, equipos y elementos de seguridad personal (Servicio integral de aseo y cafeteria para edificios publicos municipales a nivel central y instituciones educativas oficiales </t>
  </si>
  <si>
    <t xml:space="preserve">Persona </t>
  </si>
  <si>
    <t>COORDINADOR</t>
  </si>
  <si>
    <t>Un (1) coordinador general de servicios, con su dotación equipos y elementos de seguridad personal</t>
  </si>
  <si>
    <t>OPERARIOS / TECNICOS DE MANTENIMIENTO</t>
  </si>
  <si>
    <t>Operarios de mantenimiento preventivo de Hidrosanitarias, eléctrica, pisos y mampostería, conservación, fumigación y evacuacion y traslado en vehiculo de carga hasta su sitio final, de los residuos de las zonas verdes interiores y exteriores de las i.e.o y sus sedes.</t>
  </si>
  <si>
    <t>Jabón para loza 4</t>
  </si>
  <si>
    <t>- Con agente(s) tensoactivo(s) con efecto limpiador y desengrasante. 
- Disponible en múltiples fragancias. 
- El envase debe estar correctamente etiquetado bajo los parámetros establecidos en el sistema globalmente armonizado (Decreto 1496 de 2018) indicando: nombre comercial del producto, pictogramas de los compuestos peligrosos si aplica e instrucciones de uso de acuerdo con los tiempos de transición descritos en el artículo 24 de la Resolución 773 de 2021.
- Elaborado en material reciclable
- Con etiqueta de amigable con el ambiente
- Debe contener concentraciones de fósforo iguales o inferiores a 0.65% de fósforo (Resolución 0689 de 2016)</t>
  </si>
  <si>
    <t>Crema, en recipiente plástico de mínimo 1000 g</t>
  </si>
  <si>
    <t>Jabón de dispensador para manos 3</t>
  </si>
  <si>
    <t>- Con agente limpiador en una concentración mínima del 6%.
- Con agente antibacterial en una concentración mínima del 0,2%
- Con agente humectante en una concentración mínima del 3%
- pH entre 5,5 a 7
- Disponible en mínimo (2) dos fragancias
- Debe contener concentraciones de fósforo iguales o inferiores a 0.65% de fósforo (Resolución 0689 de 2016)</t>
  </si>
  <si>
    <t>Líquido, en recipiente plástico con capacidad mínima de 3.785 ml</t>
  </si>
  <si>
    <t>Limpiador multiusos 1</t>
  </si>
  <si>
    <t>- Con agente(s) tensoactivo(s) principal(es) con efecto limpiador en una concentración mínima del 8%
- Disponible en mínimo (2) dos fragancias
- El envase debe estar correctamente etiquetado bajo los parámetros establecidos en el sistema globalmente armonizado (Decreto 1496 de 2018) indicando: nombre comercial del producto, pictogramas de los compuestos peligrosos si aplica e instrucciones de uso de acuerdo con los tiempos de transición descritos en el artículo 24 de la Resolución 773 de 2021.</t>
  </si>
  <si>
    <t xml:space="preserve">Líquido, en recipiente plástico con capacidad mínima de 3.785 ml </t>
  </si>
  <si>
    <t>Líquido desengrasante</t>
  </si>
  <si>
    <t xml:space="preserve"> - Con agente(s) tensoactivo(s) principal(es) con efecto limpiador y desengrasante en una concentración mínima del 10%
- El envase debe estar correctamente etiquetado bajo los parámetros establecidos en el sistema globalmente armonizado (Decreto 1496 de 2018) indicando: nombre comercial del producto, pictogramas de los compuestos peligrosos si aplica e instrucciones de uso de acuerdo con los tiempos de transición descritos en el artículo 24 de la Resolución 773 de 2021.
- Debe contener concentraciones de fósforo iguales o inferiores a 0.65% de fósforo (Resolución 0689 de 2016)</t>
  </si>
  <si>
    <t>Detergente multiusos en polvo</t>
  </si>
  <si>
    <t xml:space="preserve"> - Con agente tensoactivo de mínimo 60% de biodegradabilidad
  -Con efecto limpiador de mínimo 9%.
 -  El  envase del producto deberá estar correctamente etiquetado bajo los parámetros: nombre comercial del producto, pictogramas de los compuestos peligrosos e instrucciones de uso
- Debe contener concentraciones de fósforo iguales o inferiores a 0.65% de fósforo (Resolución 0689 de 2016)
</t>
  </si>
  <si>
    <t>Polvo, en bolsa plástica o recipiente plástico
con un peso de 1.000 g</t>
  </si>
  <si>
    <t>Líquido para limpiar vidrios 1</t>
  </si>
  <si>
    <t>- Con agente(s) principal(es) con efecto limpiador y desengrasante en una concentración mínima del 4%
- Disponible mínimo en dos (2) fragancias
 - El envase debe estar  correctamente etiquetados bajo los parámetros establecidos en el sistema globalmente armonizado indicando: nombre comercial del producto, pictogramas de los compuestos peligrosos e instrucciones de uso</t>
  </si>
  <si>
    <t>Blanqueador o hipoclorito 1</t>
  </si>
  <si>
    <t>- Solución con una concentración mínima del 5%
 - El  envase del producto deberá estar correctamente etiquetado, indicando: nombre comercial del producto, pictogramas de los compuestos peligrosos e instrucciones de uso
- El envase debe estar correctamente etiquetado bajo los parámetros establecidos en el sistema globalmente armonizado (Decreto 1496 de 2018) indicando: nombre comercial del producto, pictogramas de los compuestos peligrosos si aplica e instrucciones de uso de acuerdo con los tiempos de transición descritos en el artículo 24 de la Resolución 773 de 2021.</t>
  </si>
  <si>
    <t>Líquido, en recipiente plástico con capacidad
mínima de 3.785 ml</t>
  </si>
  <si>
    <t>Creolina 1</t>
  </si>
  <si>
    <t>- Solución con una concentración mínima de fenoles de 4%</t>
  </si>
  <si>
    <t>Líquido, en recipiente
plástico con capacidad mínima de 500 ml</t>
  </si>
  <si>
    <t>Lustrador de muebles</t>
  </si>
  <si>
    <t xml:space="preserve"> - Con agentes limpiadores y abrillantadores en una concentración mínima del 5%
- El envase debe estar correctamente etiquetado bajo los parámetros establecidos en el sistema globalmente armonizado (Decreto 1496 de 2018) indicando: nombre comercial del producto, pictogramas de los compuestos peligrosos si aplica e instrucciones de uso de acuerdo con los tiempos de transición descritos en el artículo 24 de la Resolución 773 de 2021.</t>
  </si>
  <si>
    <t>Líquido, en recipiente plástico con capacidad mínima de 200 ml</t>
  </si>
  <si>
    <t>Cera emulsionada Neutra</t>
  </si>
  <si>
    <t>- Emulsionada
- Neutra (para pisos de todos los colores)
- Contenido mínimo de sólidos del 5%</t>
  </si>
  <si>
    <t>Cera emulsionada roja</t>
  </si>
  <si>
    <t>- Emulsionada
- Roja
- Contenido mínimo de sólidos del 5%
- Antideslizante</t>
  </si>
  <si>
    <t>Sellante para pisos</t>
  </si>
  <si>
    <t>- Polimérico autobrillante.
- Con polímeros acrílicos, nivelantes y plastificantes.
- Contenido mínimo de sólidos del 20%
- El envase debe estar correctamente etiquetado bajo los parámetros establecidos en el sistema globalmente armonizado (Decreto 1496 de 2018) indicando: nombre comercial del producto, pictogramas de los compuestos peligrosos si aplica e instrucciones de uso de acuerdo con los tiempos de transición descritos en el artículo 24 de la Resolución 773 de 2021.</t>
  </si>
  <si>
    <t>Removedor de cera</t>
  </si>
  <si>
    <t>- Con agente activo alcalino en una concentración mínima del 9%
- pH entre 11 y 14</t>
  </si>
  <si>
    <t>Jabón neutro para pisos 1</t>
  </si>
  <si>
    <t xml:space="preserve"> - Jabón multiusos
 - PH Neutro, 
 - No corrosivo ni tóxico
- Debe contener concentraciones de fósforo iguales o inferiores a 0.65% de fósforo (Resolución 0689 de 2016)</t>
  </si>
  <si>
    <t>Líquido, en recipiente
plástico con capacidad mínima de 3.785 ml</t>
  </si>
  <si>
    <t>Varsol ecológico 2</t>
  </si>
  <si>
    <t>- Solución con agentes desinfectantes, desmanchadores y desengrasantes  en concentración mínima del 15%.
- Biodegradable mínimo en un 95%</t>
  </si>
  <si>
    <t>Ambientador 1</t>
  </si>
  <si>
    <t>- Solución con alcohol etílico y solventes.
- Con fragancia en una concentración del 1,5%
- En múltiples fragancias
- El envase debe estar correctamente etiquetado bajo los parámetros establecidos en el sistema globalmente armonizado (Decreto 1496 de 2018) indicando: nombre comercial del producto, pictogramas de los compuestos peligrosos si aplica e instrucciones de uso de acuerdo con los tiempos de transición descritos en el artículo 24 de la Resolución 773 de 2021.</t>
  </si>
  <si>
    <t>Ambientador 2</t>
  </si>
  <si>
    <t>- Solución con alcohol etílico y solventes.
- Con fragancia en una concentración del 1,5%
- En múltiples fragancias
- libre de CFC
 - Envase correctamente etiquetado bajo los parámetros establecidos indicando: nombre comercial del producto, pictogramas de los compuestos peligrosos e instrucciones de uso.
- Elaborado en material reciclable</t>
  </si>
  <si>
    <t>Líquido, en aerosol seguro para la capa de ozono con capacidad mínima de 400 ml</t>
  </si>
  <si>
    <t>Limpiones 1</t>
  </si>
  <si>
    <t>- En tela de toalla fileteada
- Color blanco sin estampado
- Tamaño mínimo de 45cm de largo por 45cm de ancho.</t>
  </si>
  <si>
    <t>Unidad</t>
  </si>
  <si>
    <t>Bayetilla 2</t>
  </si>
  <si>
    <t xml:space="preserve"> - En tela fileteada
 - 100% algodón y fibra natural 
 - Color rojo sin estampado
 -Tamaño mínimo de 100 cm de largo por 70 cm de ancho</t>
  </si>
  <si>
    <t>Paño absorbente multiusos 1</t>
  </si>
  <si>
    <t>- Retira el polvo sin dejar residuos ni pelusas
- Antibacterial reutilizable
- Tela con microporos
- Tamaño mínimo de 60 cm de largo por 33 cm de ancho</t>
  </si>
  <si>
    <t>Paquete X 6 unidades</t>
  </si>
  <si>
    <t>Esponjilla 2</t>
  </si>
  <si>
    <t>- Doble uso (material de esponjilla blanda y abrasiva)
- Tamaño mínimo de 7 cm de largo por 10 cm de ancho
- No debe contener PVC o Poliestireno expandido u otros plásticos de un solo uso tanto en el envase como en el embalaje</t>
  </si>
  <si>
    <t>Esponjilla 3</t>
  </si>
  <si>
    <t>- Abrasiva
- Tamaño mínimo de 9 cm de largo por 12 cm de</t>
  </si>
  <si>
    <t>Escoba 3</t>
  </si>
  <si>
    <t xml:space="preserve">- Cerdas suaves elaboradas con PET calibre entre 0,3 y 0,4 mm.
- Área de barrido mínima de 35 cm de largo por 8 cm de ancho por 10 cm de alto
- Material de base en plástico con acople tipo rosca
</t>
  </si>
  <si>
    <t>Escoba 4</t>
  </si>
  <si>
    <t xml:space="preserve">- Cerdas duras elaboradas con PET calibre entre 0,4 y 0,6 mm.
- Área de barrido mínima de 35 cm de largo por 8 cm de ancho por 10 cm de alto
- Material de base en plástico con acople tipo rosca
</t>
  </si>
  <si>
    <t>Mango metálico escoba 1</t>
  </si>
  <si>
    <t xml:space="preserve">- Extensión mínima de 140 cm
 -Acople plástico o rosca para palos de escoba
 </t>
  </si>
  <si>
    <t>Cepillos 1</t>
  </si>
  <si>
    <t>- Tipo plancha, con mango de plástico
- Cuerpo elaborado en plástico
- Cerdas duras en fibra plástica
- Tamaño mínimo de 15 cm de largo por 5cm de ancho por 6 cm de alto.</t>
  </si>
  <si>
    <t>Cepillos 3</t>
  </si>
  <si>
    <t>- Para pisos
- Cuerpo elaborado en plástico
- Cerdas duras en fibra plástica
- Tamaño mínimo de 35 cm de largo por 6 cm de ancho por 7 cm de alto.
- Mango metálico con una extensión mínima de
140 cm</t>
  </si>
  <si>
    <t>Trapero 3</t>
  </si>
  <si>
    <t>- Elaborado con hilaza de algodón natural
- Mecha con peso mínimo de 435 gr y extensión mínima de 32 cm de largo
- Material de base en plástico con acople tipo rosca</t>
  </si>
  <si>
    <t>Mango madera trapero</t>
  </si>
  <si>
    <t xml:space="preserve">- Extensión mínima de 140 cm
- Acople plástico o rosca para palos de escoba
 </t>
  </si>
  <si>
    <t>Cepillo para sanitario (churrusco)</t>
  </si>
  <si>
    <t>- Cerdas duras elaboradas en fibras plásticas
- Extensión mínima de las cerdas es de 2,5 cm
- Base y mango elaborados en plástico
- Mango con longitud mínima de 33 cm</t>
  </si>
  <si>
    <t>Bolsas plásticas 21</t>
  </si>
  <si>
    <t>- Elaborada en polietileno de baja densidad
- De color negro
- Calibre de mínimo 3
- Tamaño de 80 cm de ancho por 110 cm de largo</t>
  </si>
  <si>
    <t>Paquete de mínimo 6</t>
  </si>
  <si>
    <t>Bolsas plásticas 22</t>
  </si>
  <si>
    <t>- Elaborada en polietileno de baja densidad
- De color verde
- Calibre de mínimo 3
- Tamaño de 80 cm de ancho por 110 cm de largo</t>
  </si>
  <si>
    <t>Bolsas plásticas 23</t>
  </si>
  <si>
    <t>- Elaborada en polietileno de baja densidad
- De color blanco
-Calibre de mínimo 3
- Tamaño de 80 cm de ancho por 110 cm de largo</t>
  </si>
  <si>
    <t>Bolsas plásticas 24</t>
  </si>
  <si>
    <t>- Elaborada en polietileno de baja densidad
- De color rojo
-Calibre de mínimo 3
- Tamaño de 80 cm de ancho por 110 cm de largo
- Con impresión de aviso de riesgo biológico</t>
  </si>
  <si>
    <t>Guantes 3</t>
  </si>
  <si>
    <t>- Tipo doméstico
- Elaborados en látex
- Calibre mínimo de 25
- Tallas 7 a 9 o S a XL
- Color negro</t>
  </si>
  <si>
    <t>Par</t>
  </si>
  <si>
    <t>Papel higiénico 1</t>
  </si>
  <si>
    <t xml:space="preserve"> - Rollo con longitud mínima de 20 metros
 - Doble hoja blanca
 - Sin fragancia</t>
  </si>
  <si>
    <t>Rollo</t>
  </si>
  <si>
    <t>Papel higiénico 3</t>
  </si>
  <si>
    <t>- Rollo con longitud mínima de 250 metros
- Doble hoja blanca
- Sin fragancia</t>
  </si>
  <si>
    <t>Toallas para manos 5</t>
  </si>
  <si>
    <t>- Toallas interdobladas, paquete con mínimo 150 unidades
- Doble hoja con un tamaño mínimo de 20 cm de largo por 15 cm de ancho
 - Hoja color natural</t>
  </si>
  <si>
    <t>Vasos biodegradables 2</t>
  </si>
  <si>
    <t xml:space="preserve"> - Elaborado en cartón 97% biodegradable
 - Capacidad mínima de 6 oz</t>
  </si>
  <si>
    <t>Paquete de mínimo 50</t>
  </si>
  <si>
    <t>Vasos biodegradables 4</t>
  </si>
  <si>
    <t>- Capacidad mínima de 9 onzas 
- Sin tapa 
- Liso
- Biodegradable y compostable.
- Elaborado en polyboard (cartón)  y/ocon la fibra de caña de azúcar o almidón de maíz</t>
  </si>
  <si>
    <t>Paquete de mínimo 50 unidades</t>
  </si>
  <si>
    <t>Mezclador 1</t>
  </si>
  <si>
    <t>- Mezcladores  elaborados en madera y/o apartir de recursos renovables como la caña de azucar y/o almidón de maíz
- Longitud mínima de 11 cm</t>
  </si>
  <si>
    <t>Paquete de mínimo 500</t>
  </si>
  <si>
    <t>Servilleta papel</t>
  </si>
  <si>
    <t>- Tipo cafetería
 - Dobe hoja
- Color blanco
- Dimensiones mínimas de 21,5 cm de largo y 14 cm de ancho
- 100% Biodegradable 
- Elaborado a base de papel reciclado no clorado
- No debe contener PVC o Poliestireno expandido u otros plásticos de un solo uso tanto en el envase como en el embalaje.</t>
  </si>
  <si>
    <t>Paquete de mínimo 100 unidades</t>
  </si>
  <si>
    <t>Filtro para greca 2</t>
  </si>
  <si>
    <t>- Elaborada en tela
- Para greca
- Capacidad de una 1 libra
- No debe contener PVC o Poliestireno expandido u otros plásticos de un solo uso tanto en el envase como en el embalaje.</t>
  </si>
  <si>
    <t>Café 1</t>
  </si>
  <si>
    <t>- 100% café tostado y molido.   
- Tostión media.                                          
- Puntaje en taza mayor o igual a 80 puntos catación SCA y/o Denominación de Origen (Anexo 6)
- Empacada en bolsa de polipropileno aluminizada resistente a la humedad y al oxígeno.  
- Debe cumplir con las Resoluciones 333 de 2011 y 2674 de 2013 hasta la entrada en vigencia de la Resolución 810 de 2021 y aquellas que la modifiquen, adicionen o deroguen.</t>
  </si>
  <si>
    <t>Libra</t>
  </si>
  <si>
    <t>Crema para café</t>
  </si>
  <si>
    <t>- No láctea
- Debe cumplir con Resolución 333 de 2011 sobre rotulado y etiquetado nutricional y las normas que la modifiquen</t>
  </si>
  <si>
    <t>Bolsas de mínimo 100 sobres de mínimo 4 g</t>
  </si>
  <si>
    <t>Azúcar 1</t>
  </si>
  <si>
    <t>- Blanca
- Empaque elaborado en materiales atóxicos
- Debe cumplir con Resolución 333 de 2011 sobre rotulado y etiquetado nutricional y las normas que la modifiquen</t>
  </si>
  <si>
    <t>Bolsa de mínimo 200 sobres o tubipacks de 5 g</t>
  </si>
  <si>
    <t>Panela</t>
  </si>
  <si>
    <t>- Panela instantánes pulverizada, deshidratada
- Debe cumplir con la NTC 1311 sobreo productos agrícolas
- Empaque elaborado en materiales atóxicos
- Debe cumplir con la Resolucion 779 de 2006
- Debe cumplir con Resolución 333 de 2011 sobre rotulado y etiquetado nutricional y las normas que la modifiquen</t>
  </si>
  <si>
    <t>Bolsa de mínimo 100 sobres de mínimo 5 g</t>
  </si>
  <si>
    <t>Aromática</t>
  </si>
  <si>
    <t>- Para infusión
- Cajas disponbiles en mínimo tres (3) sabores
- 100% naturales</t>
  </si>
  <si>
    <t>Cajas de mínimo 20 en sobres.</t>
  </si>
  <si>
    <t>Infusión frutal</t>
  </si>
  <si>
    <t xml:space="preserve"> - Para infusión
 - 100% naturales
 - Sabores surtidos</t>
  </si>
  <si>
    <t>Caja x 20 mínimo sobres</t>
  </si>
  <si>
    <t>Destapador para sanitario (chupa)</t>
  </si>
  <si>
    <t>- Tipo campana
- Chupa elaborada en caucho
- Diámetro mínimo de 12 cm
- Mango elaborado en madera
- Mango con longitud mínima de 33 cm</t>
  </si>
  <si>
    <t>Recogedor de basura 1</t>
  </si>
  <si>
    <t>- Elaborado en plástico
- Con banda de goma y dientas barrescobas
- Mango con longitud mínima de 70 cm</t>
  </si>
  <si>
    <t>Atomizadores</t>
  </si>
  <si>
    <t>- Elaborado en plástico
- Reutilizable
- Capacidad mínima de 500 cc
- con pistola</t>
  </si>
  <si>
    <t xml:space="preserve">Espátula </t>
  </si>
  <si>
    <t>- Metálica con mango de plástico
- Con hoja de mínimo 2 pulgadas de largo</t>
  </si>
  <si>
    <t>Balde</t>
  </si>
  <si>
    <t xml:space="preserve">- Capacidad mínima de 10 litros
- Con manija móvil
- Con "pico" antiderrames
- Disponibles en diferentes colores
- Elaborado en material reciclable
- Marcado de acuerdo con la norma ISO 11469 y ISO 1043. </t>
  </si>
  <si>
    <t xml:space="preserve">VR. TOTAL </t>
  </si>
  <si>
    <t>A.I.U. 10%</t>
  </si>
  <si>
    <t>IVA 19%</t>
  </si>
  <si>
    <t>TOTAL OFERTA MES</t>
  </si>
  <si>
    <t>CANTIDAD (TOTALES X MES DE SERVICIO)</t>
  </si>
  <si>
    <r>
      <rPr>
        <b/>
        <i/>
        <u/>
        <sz val="14"/>
        <color theme="1"/>
        <rFont val="Calibri"/>
        <family val="2"/>
        <scheme val="minor"/>
      </rPr>
      <t xml:space="preserve">FORMATO OFERTA ECONÓMICA
</t>
    </r>
    <r>
      <rPr>
        <sz val="11"/>
        <color theme="1"/>
        <rFont val="Calibri"/>
        <family val="2"/>
        <scheme val="minor"/>
      </rPr>
      <t xml:space="preserve">
</t>
    </r>
    <r>
      <rPr>
        <b/>
        <sz val="16"/>
        <color theme="1"/>
        <rFont val="Calibri"/>
        <family val="2"/>
        <scheme val="minor"/>
      </rPr>
      <t xml:space="preserve">LICITACIÓN PÚBLICA No. LP-00__-2025
</t>
    </r>
    <r>
      <rPr>
        <sz val="11"/>
        <color theme="1"/>
        <rFont val="Calibri"/>
        <family val="2"/>
        <scheme val="minor"/>
      </rPr>
      <t>OBJETO: "PRESTACIÓN DEL SERVICIO INTEGRAL DE ASEO Y CAFETERÍA PARA LAS INSTALACIONES DONDE FUNCIONAN ALGUNAS DEPENDENCIAS DE LA ALCALDÍA MUNICIPAL Y, PRESTACIÓN DEL SERVICIO INTEGRAL DE ASEO Y MANTENIMIENTO PARA TODAS LAS SEDES DE LAS INSTITUCIONES EDUCATIVAS OFICIALES - IEO DEL MUNICIPIO DE CHIA, INCLUYENDO EQUIPOS Y EL SUMINISTRO DE INSUMOS DE ASEO Y CAFETERÍA"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</si>
</sst>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quot;$&quot;\ * #,##0.00_-;_-&quot;$&quot;\ * &quot;-&quot;??_-;_-@_-"/>
    <numFmt numFmtId="164" formatCode="_-&quot;$&quot;\ * #,##0_-;\-&quot;$&quot;\ * #,##0_-;_-&quot;$&quot;\ * &quot;-&quot;??_-;_-@_-"/>
  </numFmts>
  <fonts count="7" x14ac:knownFonts="1">
    <font>
      <sz val="11"/>
      <color theme="1"/>
      <name val="Calibri"/>
      <family val="2"/>
      <scheme val="minor"/>
    </font>
    <font>
      <sz val="11"/>
      <color theme="1"/>
      <name val="Calibri"/>
      <family val="2"/>
      <scheme val="minor"/>
    </font>
    <font>
      <b/>
      <sz val="11"/>
      <color theme="1"/>
      <name val="Calibri"/>
      <family val="2"/>
      <scheme val="minor"/>
    </font>
    <font>
      <b/>
      <i/>
      <u/>
      <sz val="14"/>
      <color theme="1"/>
      <name val="Calibri"/>
      <family val="2"/>
      <scheme val="minor"/>
    </font>
    <font>
      <sz val="11"/>
      <name val="Calibri"/>
      <family val="2"/>
      <scheme val="minor"/>
    </font>
    <font>
      <b/>
      <sz val="16"/>
      <color theme="1"/>
      <name val="Calibri"/>
      <family val="2"/>
      <scheme val="minor"/>
    </font>
    <font>
      <b/>
      <sz val="11"/>
      <name val="Century Gothic"/>
      <family val="2"/>
    </font>
  </fonts>
  <fills count="4">
    <fill>
      <patternFill patternType="none"/>
    </fill>
    <fill>
      <patternFill patternType="gray125"/>
    </fill>
    <fill>
      <patternFill patternType="solid">
        <fgColor theme="2"/>
        <bgColor indexed="64"/>
      </patternFill>
    </fill>
    <fill>
      <patternFill patternType="solid">
        <fgColor theme="2" tint="-9.9978637043366805E-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29">
    <xf numFmtId="0" fontId="0" fillId="0" borderId="0" xfId="0"/>
    <xf numFmtId="0" fontId="0" fillId="0" borderId="0" xfId="0" applyAlignment="1">
      <alignment wrapText="1"/>
    </xf>
    <xf numFmtId="0" fontId="4" fillId="0" borderId="1" xfId="0" applyFont="1" applyBorder="1" applyAlignment="1">
      <alignment horizontal="center" vertical="center" wrapText="1"/>
    </xf>
    <xf numFmtId="0" fontId="0" fillId="0" borderId="0" xfId="0" applyAlignment="1">
      <alignment horizontal="center" vertical="center"/>
    </xf>
    <xf numFmtId="0" fontId="4" fillId="0" borderId="0" xfId="0" applyFont="1" applyAlignment="1">
      <alignment horizontal="center" vertical="center" wrapText="1"/>
    </xf>
    <xf numFmtId="44" fontId="2" fillId="0" borderId="1" xfId="0" applyNumberFormat="1" applyFont="1" applyBorder="1" applyAlignment="1">
      <alignment horizontal="center" vertical="center" wrapText="1"/>
    </xf>
    <xf numFmtId="0" fontId="2" fillId="3" borderId="1" xfId="0" applyFont="1" applyFill="1" applyBorder="1" applyAlignment="1">
      <alignment horizontal="center" vertical="center" wrapText="1"/>
    </xf>
    <xf numFmtId="0" fontId="0" fillId="0" borderId="1" xfId="0" applyBorder="1" applyAlignment="1">
      <alignment horizontal="center" vertical="center" wrapText="1"/>
    </xf>
    <xf numFmtId="164" fontId="0" fillId="0" borderId="1" xfId="1" applyNumberFormat="1" applyFont="1" applyBorder="1" applyAlignment="1">
      <alignment horizontal="center" vertical="center" wrapText="1"/>
    </xf>
    <xf numFmtId="44" fontId="4" fillId="0" borderId="1" xfId="1" applyFont="1" applyFill="1" applyBorder="1" applyAlignment="1">
      <alignment horizontal="center" vertical="center" wrapText="1"/>
    </xf>
    <xf numFmtId="164" fontId="2" fillId="2" borderId="5" xfId="0" applyNumberFormat="1" applyFont="1" applyFill="1" applyBorder="1"/>
    <xf numFmtId="164" fontId="2" fillId="2" borderId="14" xfId="0" applyNumberFormat="1" applyFont="1" applyFill="1" applyBorder="1"/>
    <xf numFmtId="164" fontId="0" fillId="0" borderId="8" xfId="1" applyNumberFormat="1" applyFont="1" applyBorder="1"/>
    <xf numFmtId="164" fontId="0" fillId="0" borderId="11" xfId="1" applyNumberFormat="1" applyFont="1" applyBorder="1"/>
    <xf numFmtId="0" fontId="0" fillId="0" borderId="0" xfId="0" applyAlignment="1">
      <alignment horizontal="left" vertical="top" wrapText="1"/>
    </xf>
    <xf numFmtId="0" fontId="0" fillId="0" borderId="0" xfId="0" applyAlignment="1">
      <alignment horizontal="left" vertical="top"/>
    </xf>
    <xf numFmtId="0" fontId="0" fillId="0" borderId="0" xfId="0" applyAlignment="1">
      <alignment horizontal="center" vertical="center" wrapText="1"/>
    </xf>
    <xf numFmtId="0" fontId="0" fillId="0" borderId="2" xfId="0" applyBorder="1" applyAlignment="1">
      <alignment horizontal="center" vertical="center" wrapText="1"/>
    </xf>
    <xf numFmtId="0" fontId="0" fillId="0" borderId="0" xfId="0" applyAlignment="1">
      <alignment horizontal="left" vertical="center" wrapText="1"/>
    </xf>
    <xf numFmtId="0" fontId="6" fillId="3" borderId="3" xfId="0" applyFont="1" applyFill="1" applyBorder="1" applyAlignment="1">
      <alignment horizontal="center"/>
    </xf>
    <xf numFmtId="0" fontId="6" fillId="3" borderId="4" xfId="0" applyFont="1" applyFill="1" applyBorder="1" applyAlignment="1">
      <alignment horizontal="center"/>
    </xf>
    <xf numFmtId="0" fontId="6" fillId="0" borderId="6" xfId="0" applyFont="1" applyBorder="1" applyAlignment="1">
      <alignment horizontal="center"/>
    </xf>
    <xf numFmtId="0" fontId="6" fillId="0" borderId="7" xfId="0" applyFont="1" applyBorder="1" applyAlignment="1">
      <alignment horizontal="center"/>
    </xf>
    <xf numFmtId="0" fontId="6" fillId="0" borderId="9" xfId="0" applyFont="1" applyBorder="1" applyAlignment="1">
      <alignment horizontal="center"/>
    </xf>
    <xf numFmtId="0" fontId="6" fillId="0" borderId="10" xfId="0" applyFont="1" applyBorder="1" applyAlignment="1">
      <alignment horizontal="center"/>
    </xf>
    <xf numFmtId="0" fontId="6" fillId="3" borderId="12" xfId="0" applyFont="1" applyFill="1" applyBorder="1" applyAlignment="1">
      <alignment horizontal="center"/>
    </xf>
    <xf numFmtId="0" fontId="6" fillId="3" borderId="13" xfId="0" applyFont="1" applyFill="1" applyBorder="1" applyAlignment="1">
      <alignment horizontal="center"/>
    </xf>
    <xf numFmtId="44" fontId="0" fillId="0" borderId="0" xfId="1" applyFont="1" applyAlignment="1">
      <alignment wrapText="1"/>
    </xf>
    <xf numFmtId="0" fontId="0" fillId="0" borderId="1" xfId="0" applyBorder="1" applyAlignment="1">
      <alignment horizontal="left" vertical="center" wrapText="1"/>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123264</xdr:colOff>
      <xdr:row>0</xdr:row>
      <xdr:rowOff>33617</xdr:rowOff>
    </xdr:from>
    <xdr:to>
      <xdr:col>1</xdr:col>
      <xdr:colOff>941293</xdr:colOff>
      <xdr:row>3</xdr:row>
      <xdr:rowOff>145676</xdr:rowOff>
    </xdr:to>
    <xdr:pic>
      <xdr:nvPicPr>
        <xdr:cNvPr id="2" name="Imagen 1" descr="Icono&#10;&#10;Descripción generada automáticamente con confianza media">
          <a:extLst>
            <a:ext uri="{FF2B5EF4-FFF2-40B4-BE49-F238E27FC236}">
              <a16:creationId xmlns:a16="http://schemas.microsoft.com/office/drawing/2014/main" id="{4D8DD345-E9E7-4B7B-9846-8A35958006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64" y="33617"/>
          <a:ext cx="1580029" cy="6835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6057-D773-41EF-9547-1966CA57F237}">
  <sheetPr>
    <pageSetUpPr fitToPage="1"/>
  </sheetPr>
  <dimension ref="A1:I91"/>
  <sheetViews>
    <sheetView showGridLines="0" tabSelected="1" view="pageBreakPreview" topLeftCell="A59" zoomScale="85" zoomScaleNormal="100" zoomScaleSheetLayoutView="85" workbookViewId="0">
      <selection activeCell="C6" sqref="C6:C62"/>
    </sheetView>
  </sheetViews>
  <sheetFormatPr baseColWidth="10" defaultRowHeight="15" x14ac:dyDescent="0.25"/>
  <cols>
    <col min="2" max="2" width="19.85546875" style="1" customWidth="1"/>
    <col min="3" max="3" width="62.28515625" customWidth="1"/>
    <col min="6" max="6" width="15.5703125" bestFit="1" customWidth="1"/>
    <col min="7" max="7" width="17.5703125" customWidth="1"/>
  </cols>
  <sheetData>
    <row r="1" spans="1:9" ht="15" customHeight="1" x14ac:dyDescent="0.25">
      <c r="A1" s="16" t="s">
        <v>152</v>
      </c>
      <c r="B1" s="16"/>
      <c r="C1" s="16"/>
      <c r="D1" s="16"/>
      <c r="E1" s="16"/>
      <c r="F1" s="16"/>
      <c r="G1" s="16"/>
    </row>
    <row r="2" spans="1:9" x14ac:dyDescent="0.25">
      <c r="A2" s="16"/>
      <c r="B2" s="16"/>
      <c r="C2" s="16"/>
      <c r="D2" s="16"/>
      <c r="E2" s="16"/>
      <c r="F2" s="16"/>
      <c r="G2" s="16"/>
    </row>
    <row r="3" spans="1:9" x14ac:dyDescent="0.25">
      <c r="A3" s="16"/>
      <c r="B3" s="16"/>
      <c r="C3" s="16"/>
      <c r="D3" s="16"/>
      <c r="E3" s="16"/>
      <c r="F3" s="16"/>
      <c r="G3" s="16"/>
    </row>
    <row r="4" spans="1:9" ht="45.75" customHeight="1" x14ac:dyDescent="0.25">
      <c r="A4" s="17"/>
      <c r="B4" s="17"/>
      <c r="C4" s="17"/>
      <c r="D4" s="17"/>
      <c r="E4" s="17"/>
      <c r="F4" s="17"/>
      <c r="G4" s="17"/>
    </row>
    <row r="5" spans="1:9" ht="60" x14ac:dyDescent="0.25">
      <c r="A5" s="6" t="s">
        <v>4</v>
      </c>
      <c r="B5" s="6" t="s">
        <v>5</v>
      </c>
      <c r="C5" s="6" t="s">
        <v>6</v>
      </c>
      <c r="D5" s="6" t="s">
        <v>7</v>
      </c>
      <c r="E5" s="6" t="s">
        <v>151</v>
      </c>
      <c r="F5" s="6" t="s">
        <v>0</v>
      </c>
      <c r="G5" s="6" t="s">
        <v>147</v>
      </c>
    </row>
    <row r="6" spans="1:9" s="1" customFormat="1" ht="60" x14ac:dyDescent="0.25">
      <c r="A6" s="7">
        <v>1</v>
      </c>
      <c r="B6" s="2" t="s">
        <v>8</v>
      </c>
      <c r="C6" s="28" t="s">
        <v>9</v>
      </c>
      <c r="D6" s="2" t="s">
        <v>10</v>
      </c>
      <c r="E6" s="2"/>
      <c r="F6" s="8"/>
      <c r="G6" s="9">
        <f>+F6*E6</f>
        <v>0</v>
      </c>
      <c r="I6" s="27" t="e">
        <f>+F6/E6</f>
        <v>#DIV/0!</v>
      </c>
    </row>
    <row r="7" spans="1:9" s="1" customFormat="1" ht="30" x14ac:dyDescent="0.25">
      <c r="A7" s="7">
        <v>2</v>
      </c>
      <c r="B7" s="2" t="s">
        <v>11</v>
      </c>
      <c r="C7" s="28" t="s">
        <v>12</v>
      </c>
      <c r="D7" s="2" t="s">
        <v>10</v>
      </c>
      <c r="E7" s="2"/>
      <c r="F7" s="8"/>
      <c r="G7" s="9">
        <f t="shared" ref="G7:G62" si="0">+F7*E7</f>
        <v>0</v>
      </c>
    </row>
    <row r="8" spans="1:9" s="1" customFormat="1" ht="75" x14ac:dyDescent="0.25">
      <c r="A8" s="7">
        <v>3</v>
      </c>
      <c r="B8" s="2" t="s">
        <v>13</v>
      </c>
      <c r="C8" s="28" t="s">
        <v>14</v>
      </c>
      <c r="D8" s="2" t="s">
        <v>10</v>
      </c>
      <c r="E8" s="2"/>
      <c r="F8" s="8"/>
      <c r="G8" s="9">
        <f t="shared" si="0"/>
        <v>0</v>
      </c>
    </row>
    <row r="9" spans="1:9" s="1" customFormat="1" ht="195" x14ac:dyDescent="0.25">
      <c r="A9" s="7">
        <v>4</v>
      </c>
      <c r="B9" s="2" t="s">
        <v>15</v>
      </c>
      <c r="C9" s="28" t="s">
        <v>16</v>
      </c>
      <c r="D9" s="2" t="s">
        <v>17</v>
      </c>
      <c r="E9" s="2"/>
      <c r="F9" s="8"/>
      <c r="G9" s="9">
        <f t="shared" si="0"/>
        <v>0</v>
      </c>
    </row>
    <row r="10" spans="1:9" s="1" customFormat="1" ht="105" x14ac:dyDescent="0.25">
      <c r="A10" s="7">
        <v>5</v>
      </c>
      <c r="B10" s="2" t="s">
        <v>18</v>
      </c>
      <c r="C10" s="28" t="s">
        <v>19</v>
      </c>
      <c r="D10" s="2" t="s">
        <v>20</v>
      </c>
      <c r="E10" s="2"/>
      <c r="F10" s="8"/>
      <c r="G10" s="9">
        <f t="shared" si="0"/>
        <v>0</v>
      </c>
    </row>
    <row r="11" spans="1:9" s="1" customFormat="1" ht="135" x14ac:dyDescent="0.25">
      <c r="A11" s="7">
        <v>6</v>
      </c>
      <c r="B11" s="2" t="s">
        <v>21</v>
      </c>
      <c r="C11" s="28" t="s">
        <v>22</v>
      </c>
      <c r="D11" s="2" t="s">
        <v>23</v>
      </c>
      <c r="E11" s="2"/>
      <c r="F11" s="8"/>
      <c r="G11" s="9">
        <f t="shared" si="0"/>
        <v>0</v>
      </c>
    </row>
    <row r="12" spans="1:9" s="1" customFormat="1" ht="150" x14ac:dyDescent="0.25">
      <c r="A12" s="7">
        <v>7</v>
      </c>
      <c r="B12" s="2" t="s">
        <v>24</v>
      </c>
      <c r="C12" s="28" t="s">
        <v>25</v>
      </c>
      <c r="D12" s="2" t="s">
        <v>20</v>
      </c>
      <c r="E12" s="2"/>
      <c r="F12" s="8"/>
      <c r="G12" s="9">
        <f t="shared" si="0"/>
        <v>0</v>
      </c>
    </row>
    <row r="13" spans="1:9" s="1" customFormat="1" ht="120" x14ac:dyDescent="0.25">
      <c r="A13" s="7">
        <v>8</v>
      </c>
      <c r="B13" s="2" t="s">
        <v>26</v>
      </c>
      <c r="C13" s="28" t="s">
        <v>27</v>
      </c>
      <c r="D13" s="2" t="s">
        <v>28</v>
      </c>
      <c r="E13" s="2"/>
      <c r="F13" s="8"/>
      <c r="G13" s="9">
        <f t="shared" si="0"/>
        <v>0</v>
      </c>
    </row>
    <row r="14" spans="1:9" s="1" customFormat="1" ht="105" x14ac:dyDescent="0.25">
      <c r="A14" s="7">
        <v>9</v>
      </c>
      <c r="B14" s="2" t="s">
        <v>29</v>
      </c>
      <c r="C14" s="28" t="s">
        <v>30</v>
      </c>
      <c r="D14" s="2" t="s">
        <v>20</v>
      </c>
      <c r="E14" s="2"/>
      <c r="F14" s="8"/>
      <c r="G14" s="9">
        <f t="shared" si="0"/>
        <v>0</v>
      </c>
    </row>
    <row r="15" spans="1:9" s="1" customFormat="1" ht="150" x14ac:dyDescent="0.25">
      <c r="A15" s="7">
        <v>10</v>
      </c>
      <c r="B15" s="2" t="s">
        <v>31</v>
      </c>
      <c r="C15" s="28" t="s">
        <v>32</v>
      </c>
      <c r="D15" s="2" t="s">
        <v>33</v>
      </c>
      <c r="E15" s="2"/>
      <c r="F15" s="8"/>
      <c r="G15" s="9">
        <f t="shared" si="0"/>
        <v>0</v>
      </c>
    </row>
    <row r="16" spans="1:9" s="1" customFormat="1" ht="90" x14ac:dyDescent="0.25">
      <c r="A16" s="7">
        <v>11</v>
      </c>
      <c r="B16" s="2" t="s">
        <v>34</v>
      </c>
      <c r="C16" s="28" t="s">
        <v>35</v>
      </c>
      <c r="D16" s="2" t="s">
        <v>36</v>
      </c>
      <c r="E16" s="2"/>
      <c r="F16" s="8"/>
      <c r="G16" s="9">
        <f t="shared" si="0"/>
        <v>0</v>
      </c>
    </row>
    <row r="17" spans="1:7" s="1" customFormat="1" ht="120" x14ac:dyDescent="0.25">
      <c r="A17" s="7">
        <v>12</v>
      </c>
      <c r="B17" s="2" t="s">
        <v>37</v>
      </c>
      <c r="C17" s="28" t="s">
        <v>38</v>
      </c>
      <c r="D17" s="2" t="s">
        <v>39</v>
      </c>
      <c r="E17" s="2"/>
      <c r="F17" s="8"/>
      <c r="G17" s="9">
        <f t="shared" si="0"/>
        <v>0</v>
      </c>
    </row>
    <row r="18" spans="1:7" s="1" customFormat="1" ht="90" x14ac:dyDescent="0.25">
      <c r="A18" s="7">
        <v>13</v>
      </c>
      <c r="B18" s="2" t="s">
        <v>40</v>
      </c>
      <c r="C18" s="28" t="s">
        <v>41</v>
      </c>
      <c r="D18" s="2" t="s">
        <v>33</v>
      </c>
      <c r="E18" s="2"/>
      <c r="F18" s="8"/>
      <c r="G18" s="9">
        <f t="shared" si="0"/>
        <v>0</v>
      </c>
    </row>
    <row r="19" spans="1:7" s="1" customFormat="1" ht="90" x14ac:dyDescent="0.25">
      <c r="A19" s="7">
        <v>14</v>
      </c>
      <c r="B19" s="2" t="s">
        <v>42</v>
      </c>
      <c r="C19" s="28" t="s">
        <v>43</v>
      </c>
      <c r="D19" s="2" t="s">
        <v>20</v>
      </c>
      <c r="E19" s="2"/>
      <c r="F19" s="8"/>
      <c r="G19" s="9">
        <f t="shared" si="0"/>
        <v>0</v>
      </c>
    </row>
    <row r="20" spans="1:7" s="1" customFormat="1" ht="135" x14ac:dyDescent="0.25">
      <c r="A20" s="7">
        <v>15</v>
      </c>
      <c r="B20" s="2" t="s">
        <v>44</v>
      </c>
      <c r="C20" s="28" t="s">
        <v>45</v>
      </c>
      <c r="D20" s="2" t="s">
        <v>20</v>
      </c>
      <c r="E20" s="2"/>
      <c r="F20" s="8"/>
      <c r="G20" s="9">
        <f t="shared" si="0"/>
        <v>0</v>
      </c>
    </row>
    <row r="21" spans="1:7" s="1" customFormat="1" ht="90" x14ac:dyDescent="0.25">
      <c r="A21" s="7">
        <v>16</v>
      </c>
      <c r="B21" s="2" t="s">
        <v>46</v>
      </c>
      <c r="C21" s="28" t="s">
        <v>47</v>
      </c>
      <c r="D21" s="2" t="s">
        <v>20</v>
      </c>
      <c r="E21" s="2"/>
      <c r="F21" s="8"/>
      <c r="G21" s="9">
        <f t="shared" si="0"/>
        <v>0</v>
      </c>
    </row>
    <row r="22" spans="1:7" s="1" customFormat="1" ht="90" x14ac:dyDescent="0.25">
      <c r="A22" s="7">
        <v>17</v>
      </c>
      <c r="B22" s="2" t="s">
        <v>48</v>
      </c>
      <c r="C22" s="28" t="s">
        <v>49</v>
      </c>
      <c r="D22" s="2" t="s">
        <v>50</v>
      </c>
      <c r="E22" s="2"/>
      <c r="F22" s="8"/>
      <c r="G22" s="9">
        <f t="shared" si="0"/>
        <v>0</v>
      </c>
    </row>
    <row r="23" spans="1:7" s="1" customFormat="1" ht="90" x14ac:dyDescent="0.25">
      <c r="A23" s="7">
        <v>18</v>
      </c>
      <c r="B23" s="2" t="s">
        <v>51</v>
      </c>
      <c r="C23" s="28" t="s">
        <v>52</v>
      </c>
      <c r="D23" s="2" t="s">
        <v>20</v>
      </c>
      <c r="E23" s="2"/>
      <c r="F23" s="8"/>
      <c r="G23" s="9">
        <f t="shared" si="0"/>
        <v>0</v>
      </c>
    </row>
    <row r="24" spans="1:7" s="1" customFormat="1" ht="135" x14ac:dyDescent="0.25">
      <c r="A24" s="7">
        <v>19</v>
      </c>
      <c r="B24" s="2" t="s">
        <v>53</v>
      </c>
      <c r="C24" s="28" t="s">
        <v>54</v>
      </c>
      <c r="D24" s="2" t="s">
        <v>33</v>
      </c>
      <c r="E24" s="2"/>
      <c r="F24" s="8"/>
      <c r="G24" s="9">
        <f t="shared" si="0"/>
        <v>0</v>
      </c>
    </row>
    <row r="25" spans="1:7" s="1" customFormat="1" ht="120" x14ac:dyDescent="0.25">
      <c r="A25" s="7">
        <v>20</v>
      </c>
      <c r="B25" s="2" t="s">
        <v>55</v>
      </c>
      <c r="C25" s="28" t="s">
        <v>56</v>
      </c>
      <c r="D25" s="2" t="s">
        <v>57</v>
      </c>
      <c r="E25" s="2"/>
      <c r="F25" s="8"/>
      <c r="G25" s="9">
        <f t="shared" si="0"/>
        <v>0</v>
      </c>
    </row>
    <row r="26" spans="1:7" s="1" customFormat="1" ht="45" x14ac:dyDescent="0.25">
      <c r="A26" s="7">
        <v>21</v>
      </c>
      <c r="B26" s="2" t="s">
        <v>58</v>
      </c>
      <c r="C26" s="28" t="s">
        <v>59</v>
      </c>
      <c r="D26" s="2" t="s">
        <v>60</v>
      </c>
      <c r="E26" s="2"/>
      <c r="F26" s="8"/>
      <c r="G26" s="9">
        <f t="shared" si="0"/>
        <v>0</v>
      </c>
    </row>
    <row r="27" spans="1:7" s="1" customFormat="1" ht="60" x14ac:dyDescent="0.25">
      <c r="A27" s="7">
        <v>22</v>
      </c>
      <c r="B27" s="2" t="s">
        <v>61</v>
      </c>
      <c r="C27" s="28" t="s">
        <v>62</v>
      </c>
      <c r="D27" s="2" t="s">
        <v>60</v>
      </c>
      <c r="E27" s="2"/>
      <c r="F27" s="8"/>
      <c r="G27" s="9">
        <f t="shared" si="0"/>
        <v>0</v>
      </c>
    </row>
    <row r="28" spans="1:7" s="1" customFormat="1" ht="60" x14ac:dyDescent="0.25">
      <c r="A28" s="7">
        <v>23</v>
      </c>
      <c r="B28" s="2" t="s">
        <v>63</v>
      </c>
      <c r="C28" s="28" t="s">
        <v>64</v>
      </c>
      <c r="D28" s="2" t="s">
        <v>65</v>
      </c>
      <c r="E28" s="2"/>
      <c r="F28" s="8"/>
      <c r="G28" s="9">
        <f t="shared" si="0"/>
        <v>0</v>
      </c>
    </row>
    <row r="29" spans="1:7" s="1" customFormat="1" ht="60" x14ac:dyDescent="0.25">
      <c r="A29" s="7">
        <v>24</v>
      </c>
      <c r="B29" s="2" t="s">
        <v>66</v>
      </c>
      <c r="C29" s="28" t="s">
        <v>67</v>
      </c>
      <c r="D29" s="2" t="s">
        <v>60</v>
      </c>
      <c r="E29" s="2"/>
      <c r="F29" s="8"/>
      <c r="G29" s="9">
        <f t="shared" si="0"/>
        <v>0</v>
      </c>
    </row>
    <row r="30" spans="1:7" s="1" customFormat="1" ht="30" x14ac:dyDescent="0.25">
      <c r="A30" s="7">
        <v>25</v>
      </c>
      <c r="B30" s="2" t="s">
        <v>68</v>
      </c>
      <c r="C30" s="28" t="s">
        <v>69</v>
      </c>
      <c r="D30" s="2" t="s">
        <v>60</v>
      </c>
      <c r="E30" s="2"/>
      <c r="F30" s="8"/>
      <c r="G30" s="9">
        <f t="shared" si="0"/>
        <v>0</v>
      </c>
    </row>
    <row r="31" spans="1:7" s="1" customFormat="1" ht="75" x14ac:dyDescent="0.25">
      <c r="A31" s="7">
        <v>26</v>
      </c>
      <c r="B31" s="2" t="s">
        <v>70</v>
      </c>
      <c r="C31" s="28" t="s">
        <v>71</v>
      </c>
      <c r="D31" s="2" t="s">
        <v>60</v>
      </c>
      <c r="E31" s="2"/>
      <c r="F31" s="8"/>
      <c r="G31" s="9">
        <f t="shared" si="0"/>
        <v>0</v>
      </c>
    </row>
    <row r="32" spans="1:7" s="1" customFormat="1" ht="75" x14ac:dyDescent="0.25">
      <c r="A32" s="7">
        <v>27</v>
      </c>
      <c r="B32" s="2" t="s">
        <v>72</v>
      </c>
      <c r="C32" s="28" t="s">
        <v>73</v>
      </c>
      <c r="D32" s="2" t="s">
        <v>60</v>
      </c>
      <c r="E32" s="2"/>
      <c r="F32" s="8"/>
      <c r="G32" s="9">
        <f t="shared" si="0"/>
        <v>0</v>
      </c>
    </row>
    <row r="33" spans="1:7" s="1" customFormat="1" ht="45" x14ac:dyDescent="0.25">
      <c r="A33" s="7">
        <v>28</v>
      </c>
      <c r="B33" s="2" t="s">
        <v>74</v>
      </c>
      <c r="C33" s="28" t="s">
        <v>75</v>
      </c>
      <c r="D33" s="2" t="s">
        <v>60</v>
      </c>
      <c r="E33" s="2"/>
      <c r="F33" s="8"/>
      <c r="G33" s="9">
        <f t="shared" si="0"/>
        <v>0</v>
      </c>
    </row>
    <row r="34" spans="1:7" s="1" customFormat="1" ht="75" x14ac:dyDescent="0.25">
      <c r="A34" s="7">
        <v>29</v>
      </c>
      <c r="B34" s="2" t="s">
        <v>76</v>
      </c>
      <c r="C34" s="28" t="s">
        <v>77</v>
      </c>
      <c r="D34" s="2" t="s">
        <v>60</v>
      </c>
      <c r="E34" s="2"/>
      <c r="F34" s="8"/>
      <c r="G34" s="9">
        <f t="shared" si="0"/>
        <v>0</v>
      </c>
    </row>
    <row r="35" spans="1:7" s="1" customFormat="1" ht="105" x14ac:dyDescent="0.25">
      <c r="A35" s="7">
        <v>30</v>
      </c>
      <c r="B35" s="2" t="s">
        <v>78</v>
      </c>
      <c r="C35" s="28" t="s">
        <v>79</v>
      </c>
      <c r="D35" s="2" t="s">
        <v>60</v>
      </c>
      <c r="E35" s="2"/>
      <c r="F35" s="8"/>
      <c r="G35" s="9">
        <f t="shared" si="0"/>
        <v>0</v>
      </c>
    </row>
    <row r="36" spans="1:7" s="1" customFormat="1" ht="60" x14ac:dyDescent="0.25">
      <c r="A36" s="7">
        <v>31</v>
      </c>
      <c r="B36" s="2" t="s">
        <v>80</v>
      </c>
      <c r="C36" s="28" t="s">
        <v>81</v>
      </c>
      <c r="D36" s="2" t="s">
        <v>60</v>
      </c>
      <c r="E36" s="2"/>
      <c r="F36" s="8"/>
      <c r="G36" s="9">
        <f t="shared" si="0"/>
        <v>0</v>
      </c>
    </row>
    <row r="37" spans="1:7" s="1" customFormat="1" ht="45" x14ac:dyDescent="0.25">
      <c r="A37" s="7">
        <v>32</v>
      </c>
      <c r="B37" s="2" t="s">
        <v>82</v>
      </c>
      <c r="C37" s="28" t="s">
        <v>83</v>
      </c>
      <c r="D37" s="2" t="s">
        <v>60</v>
      </c>
      <c r="E37" s="2"/>
      <c r="F37" s="8"/>
      <c r="G37" s="9">
        <f t="shared" si="0"/>
        <v>0</v>
      </c>
    </row>
    <row r="38" spans="1:7" s="1" customFormat="1" ht="60" x14ac:dyDescent="0.25">
      <c r="A38" s="7">
        <v>33</v>
      </c>
      <c r="B38" s="2" t="s">
        <v>84</v>
      </c>
      <c r="C38" s="28" t="s">
        <v>85</v>
      </c>
      <c r="D38" s="2" t="s">
        <v>60</v>
      </c>
      <c r="E38" s="2"/>
      <c r="F38" s="8"/>
      <c r="G38" s="9">
        <f t="shared" si="0"/>
        <v>0</v>
      </c>
    </row>
    <row r="39" spans="1:7" s="1" customFormat="1" ht="60" x14ac:dyDescent="0.25">
      <c r="A39" s="7">
        <v>34</v>
      </c>
      <c r="B39" s="2" t="s">
        <v>86</v>
      </c>
      <c r="C39" s="28" t="s">
        <v>87</v>
      </c>
      <c r="D39" s="2" t="s">
        <v>88</v>
      </c>
      <c r="E39" s="2"/>
      <c r="F39" s="8"/>
      <c r="G39" s="9">
        <f t="shared" si="0"/>
        <v>0</v>
      </c>
    </row>
    <row r="40" spans="1:7" s="1" customFormat="1" ht="60" x14ac:dyDescent="0.25">
      <c r="A40" s="7">
        <v>35</v>
      </c>
      <c r="B40" s="2" t="s">
        <v>89</v>
      </c>
      <c r="C40" s="28" t="s">
        <v>90</v>
      </c>
      <c r="D40" s="2" t="s">
        <v>88</v>
      </c>
      <c r="E40" s="2"/>
      <c r="F40" s="8"/>
      <c r="G40" s="9">
        <f t="shared" si="0"/>
        <v>0</v>
      </c>
    </row>
    <row r="41" spans="1:7" s="1" customFormat="1" ht="60" x14ac:dyDescent="0.25">
      <c r="A41" s="7">
        <v>36</v>
      </c>
      <c r="B41" s="2" t="s">
        <v>91</v>
      </c>
      <c r="C41" s="28" t="s">
        <v>92</v>
      </c>
      <c r="D41" s="2" t="s">
        <v>88</v>
      </c>
      <c r="E41" s="2"/>
      <c r="F41" s="8"/>
      <c r="G41" s="9">
        <f t="shared" si="0"/>
        <v>0</v>
      </c>
    </row>
    <row r="42" spans="1:7" s="1" customFormat="1" ht="75" x14ac:dyDescent="0.25">
      <c r="A42" s="7">
        <v>37</v>
      </c>
      <c r="B42" s="2" t="s">
        <v>93</v>
      </c>
      <c r="C42" s="28" t="s">
        <v>94</v>
      </c>
      <c r="D42" s="2" t="s">
        <v>88</v>
      </c>
      <c r="E42" s="2"/>
      <c r="F42" s="8"/>
      <c r="G42" s="9">
        <f t="shared" si="0"/>
        <v>0</v>
      </c>
    </row>
    <row r="43" spans="1:7" s="1" customFormat="1" ht="75" x14ac:dyDescent="0.25">
      <c r="A43" s="7">
        <v>38</v>
      </c>
      <c r="B43" s="2" t="s">
        <v>95</v>
      </c>
      <c r="C43" s="28" t="s">
        <v>96</v>
      </c>
      <c r="D43" s="2" t="s">
        <v>97</v>
      </c>
      <c r="E43" s="2"/>
      <c r="F43" s="8"/>
      <c r="G43" s="9">
        <f t="shared" si="0"/>
        <v>0</v>
      </c>
    </row>
    <row r="44" spans="1:7" s="1" customFormat="1" ht="45" x14ac:dyDescent="0.25">
      <c r="A44" s="7">
        <v>39</v>
      </c>
      <c r="B44" s="2" t="s">
        <v>98</v>
      </c>
      <c r="C44" s="28" t="s">
        <v>99</v>
      </c>
      <c r="D44" s="2" t="s">
        <v>100</v>
      </c>
      <c r="E44" s="2"/>
      <c r="F44" s="8"/>
      <c r="G44" s="9">
        <f t="shared" si="0"/>
        <v>0</v>
      </c>
    </row>
    <row r="45" spans="1:7" s="1" customFormat="1" ht="45" x14ac:dyDescent="0.25">
      <c r="A45" s="7">
        <v>40</v>
      </c>
      <c r="B45" s="2" t="s">
        <v>101</v>
      </c>
      <c r="C45" s="28" t="s">
        <v>102</v>
      </c>
      <c r="D45" s="2" t="s">
        <v>100</v>
      </c>
      <c r="E45" s="2"/>
      <c r="F45" s="8"/>
      <c r="G45" s="9">
        <f t="shared" si="0"/>
        <v>0</v>
      </c>
    </row>
    <row r="46" spans="1:7" s="1" customFormat="1" ht="60" x14ac:dyDescent="0.25">
      <c r="A46" s="7">
        <v>41</v>
      </c>
      <c r="B46" s="2" t="s">
        <v>103</v>
      </c>
      <c r="C46" s="28" t="s">
        <v>104</v>
      </c>
      <c r="D46" s="2" t="s">
        <v>60</v>
      </c>
      <c r="E46" s="2"/>
      <c r="F46" s="8"/>
      <c r="G46" s="9">
        <f t="shared" si="0"/>
        <v>0</v>
      </c>
    </row>
    <row r="47" spans="1:7" s="1" customFormat="1" ht="30" x14ac:dyDescent="0.25">
      <c r="A47" s="7">
        <v>42</v>
      </c>
      <c r="B47" s="2" t="s">
        <v>105</v>
      </c>
      <c r="C47" s="28" t="s">
        <v>106</v>
      </c>
      <c r="D47" s="2" t="s">
        <v>107</v>
      </c>
      <c r="E47" s="2"/>
      <c r="F47" s="8"/>
      <c r="G47" s="9">
        <f t="shared" si="0"/>
        <v>0</v>
      </c>
    </row>
    <row r="48" spans="1:7" s="1" customFormat="1" ht="90" x14ac:dyDescent="0.25">
      <c r="A48" s="7">
        <v>43</v>
      </c>
      <c r="B48" s="2" t="s">
        <v>108</v>
      </c>
      <c r="C48" s="28" t="s">
        <v>109</v>
      </c>
      <c r="D48" s="2" t="s">
        <v>110</v>
      </c>
      <c r="E48" s="2"/>
      <c r="F48" s="8"/>
      <c r="G48" s="9">
        <f t="shared" si="0"/>
        <v>0</v>
      </c>
    </row>
    <row r="49" spans="1:7" s="1" customFormat="1" ht="45" x14ac:dyDescent="0.25">
      <c r="A49" s="7">
        <v>44</v>
      </c>
      <c r="B49" s="2" t="s">
        <v>111</v>
      </c>
      <c r="C49" s="28" t="s">
        <v>112</v>
      </c>
      <c r="D49" s="2" t="s">
        <v>113</v>
      </c>
      <c r="E49" s="2"/>
      <c r="F49" s="8"/>
      <c r="G49" s="9">
        <f t="shared" si="0"/>
        <v>0</v>
      </c>
    </row>
    <row r="50" spans="1:7" s="1" customFormat="1" ht="120" x14ac:dyDescent="0.25">
      <c r="A50" s="7">
        <v>45</v>
      </c>
      <c r="B50" s="2" t="s">
        <v>114</v>
      </c>
      <c r="C50" s="28" t="s">
        <v>115</v>
      </c>
      <c r="D50" s="2" t="s">
        <v>116</v>
      </c>
      <c r="E50" s="2"/>
      <c r="F50" s="8"/>
      <c r="G50" s="9">
        <f t="shared" si="0"/>
        <v>0</v>
      </c>
    </row>
    <row r="51" spans="1:7" s="1" customFormat="1" ht="75" x14ac:dyDescent="0.25">
      <c r="A51" s="7">
        <v>46</v>
      </c>
      <c r="B51" s="2" t="s">
        <v>117</v>
      </c>
      <c r="C51" s="28" t="s">
        <v>118</v>
      </c>
      <c r="D51" s="2" t="s">
        <v>60</v>
      </c>
      <c r="E51" s="2"/>
      <c r="F51" s="8"/>
      <c r="G51" s="9">
        <f t="shared" si="0"/>
        <v>0</v>
      </c>
    </row>
    <row r="52" spans="1:7" s="1" customFormat="1" ht="135" x14ac:dyDescent="0.25">
      <c r="A52" s="7">
        <v>47</v>
      </c>
      <c r="B52" s="2" t="s">
        <v>119</v>
      </c>
      <c r="C52" s="28" t="s">
        <v>120</v>
      </c>
      <c r="D52" s="2" t="s">
        <v>121</v>
      </c>
      <c r="E52" s="2"/>
      <c r="F52" s="8"/>
      <c r="G52" s="9">
        <f t="shared" si="0"/>
        <v>0</v>
      </c>
    </row>
    <row r="53" spans="1:7" s="1" customFormat="1" ht="60" x14ac:dyDescent="0.25">
      <c r="A53" s="7">
        <v>48</v>
      </c>
      <c r="B53" s="2" t="s">
        <v>122</v>
      </c>
      <c r="C53" s="28" t="s">
        <v>123</v>
      </c>
      <c r="D53" s="2" t="s">
        <v>124</v>
      </c>
      <c r="E53" s="2"/>
      <c r="F53" s="8"/>
      <c r="G53" s="9">
        <f t="shared" si="0"/>
        <v>0</v>
      </c>
    </row>
    <row r="54" spans="1:7" s="1" customFormat="1" ht="75" x14ac:dyDescent="0.25">
      <c r="A54" s="7">
        <v>49</v>
      </c>
      <c r="B54" s="2" t="s">
        <v>125</v>
      </c>
      <c r="C54" s="28" t="s">
        <v>126</v>
      </c>
      <c r="D54" s="2" t="s">
        <v>127</v>
      </c>
      <c r="E54" s="2"/>
      <c r="F54" s="8"/>
      <c r="G54" s="9">
        <f t="shared" si="0"/>
        <v>0</v>
      </c>
    </row>
    <row r="55" spans="1:7" s="1" customFormat="1" ht="90" x14ac:dyDescent="0.25">
      <c r="A55" s="7">
        <v>50</v>
      </c>
      <c r="B55" s="2" t="s">
        <v>128</v>
      </c>
      <c r="C55" s="28" t="s">
        <v>129</v>
      </c>
      <c r="D55" s="2" t="s">
        <v>130</v>
      </c>
      <c r="E55" s="2"/>
      <c r="F55" s="8"/>
      <c r="G55" s="9">
        <f t="shared" si="0"/>
        <v>0</v>
      </c>
    </row>
    <row r="56" spans="1:7" s="1" customFormat="1" ht="45" x14ac:dyDescent="0.25">
      <c r="A56" s="7">
        <v>51</v>
      </c>
      <c r="B56" s="2" t="s">
        <v>131</v>
      </c>
      <c r="C56" s="28" t="s">
        <v>132</v>
      </c>
      <c r="D56" s="2" t="s">
        <v>133</v>
      </c>
      <c r="E56" s="2"/>
      <c r="F56" s="8"/>
      <c r="G56" s="9">
        <f t="shared" si="0"/>
        <v>0</v>
      </c>
    </row>
    <row r="57" spans="1:7" s="1" customFormat="1" ht="45" x14ac:dyDescent="0.25">
      <c r="A57" s="7">
        <v>52</v>
      </c>
      <c r="B57" s="2" t="s">
        <v>134</v>
      </c>
      <c r="C57" s="28" t="s">
        <v>135</v>
      </c>
      <c r="D57" s="2" t="s">
        <v>136</v>
      </c>
      <c r="E57" s="2"/>
      <c r="F57" s="8"/>
      <c r="G57" s="9">
        <f t="shared" si="0"/>
        <v>0</v>
      </c>
    </row>
    <row r="58" spans="1:7" s="1" customFormat="1" ht="75" x14ac:dyDescent="0.25">
      <c r="A58" s="7">
        <v>53</v>
      </c>
      <c r="B58" s="2" t="s">
        <v>137</v>
      </c>
      <c r="C58" s="28" t="s">
        <v>138</v>
      </c>
      <c r="D58" s="2" t="s">
        <v>60</v>
      </c>
      <c r="E58" s="2"/>
      <c r="F58" s="8"/>
      <c r="G58" s="9">
        <f t="shared" si="0"/>
        <v>0</v>
      </c>
    </row>
    <row r="59" spans="1:7" s="1" customFormat="1" ht="45" x14ac:dyDescent="0.25">
      <c r="A59" s="7">
        <v>54</v>
      </c>
      <c r="B59" s="2" t="s">
        <v>139</v>
      </c>
      <c r="C59" s="28" t="s">
        <v>140</v>
      </c>
      <c r="D59" s="2" t="s">
        <v>60</v>
      </c>
      <c r="E59" s="2"/>
      <c r="F59" s="8"/>
      <c r="G59" s="9">
        <f t="shared" si="0"/>
        <v>0</v>
      </c>
    </row>
    <row r="60" spans="1:7" s="1" customFormat="1" ht="60" x14ac:dyDescent="0.25">
      <c r="A60" s="7">
        <v>55</v>
      </c>
      <c r="B60" s="2" t="s">
        <v>141</v>
      </c>
      <c r="C60" s="28" t="s">
        <v>142</v>
      </c>
      <c r="D60" s="2" t="s">
        <v>60</v>
      </c>
      <c r="E60" s="2"/>
      <c r="F60" s="8"/>
      <c r="G60" s="9">
        <f t="shared" si="0"/>
        <v>0</v>
      </c>
    </row>
    <row r="61" spans="1:7" s="1" customFormat="1" ht="30" x14ac:dyDescent="0.25">
      <c r="A61" s="7">
        <v>56</v>
      </c>
      <c r="B61" s="2" t="s">
        <v>143</v>
      </c>
      <c r="C61" s="28" t="s">
        <v>144</v>
      </c>
      <c r="D61" s="2" t="s">
        <v>60</v>
      </c>
      <c r="E61" s="2"/>
      <c r="F61" s="8"/>
      <c r="G61" s="9">
        <f t="shared" si="0"/>
        <v>0</v>
      </c>
    </row>
    <row r="62" spans="1:7" s="1" customFormat="1" ht="90" x14ac:dyDescent="0.25">
      <c r="A62" s="7">
        <v>57</v>
      </c>
      <c r="B62" s="2" t="s">
        <v>145</v>
      </c>
      <c r="C62" s="28" t="s">
        <v>146</v>
      </c>
      <c r="D62" s="2" t="s">
        <v>60</v>
      </c>
      <c r="E62" s="2"/>
      <c r="F62" s="8"/>
      <c r="G62" s="9">
        <f t="shared" si="0"/>
        <v>0</v>
      </c>
    </row>
    <row r="63" spans="1:7" x14ac:dyDescent="0.25">
      <c r="A63" s="3"/>
      <c r="B63" s="4"/>
      <c r="C63" s="3"/>
      <c r="D63" s="4"/>
      <c r="E63" s="4"/>
      <c r="F63" s="4"/>
      <c r="G63" s="5">
        <f>SUM(G6:G62)</f>
        <v>0</v>
      </c>
    </row>
    <row r="64" spans="1:7" ht="15.75" thickBot="1" x14ac:dyDescent="0.3"/>
    <row r="65" spans="1:7" x14ac:dyDescent="0.25">
      <c r="D65" s="19" t="s">
        <v>1</v>
      </c>
      <c r="E65" s="20"/>
      <c r="F65" s="20"/>
      <c r="G65" s="10">
        <f>SUM(G6:G62)</f>
        <v>0</v>
      </c>
    </row>
    <row r="66" spans="1:7" x14ac:dyDescent="0.25">
      <c r="D66" s="21" t="s">
        <v>148</v>
      </c>
      <c r="E66" s="22"/>
      <c r="F66" s="22"/>
      <c r="G66" s="12">
        <f>ROUND(G65*10%,0)</f>
        <v>0</v>
      </c>
    </row>
    <row r="67" spans="1:7" ht="15.75" thickBot="1" x14ac:dyDescent="0.3">
      <c r="D67" s="23" t="s">
        <v>149</v>
      </c>
      <c r="E67" s="24"/>
      <c r="F67" s="24"/>
      <c r="G67" s="13">
        <f>ROUND(G66*0.19,0)</f>
        <v>0</v>
      </c>
    </row>
    <row r="68" spans="1:7" ht="15.75" thickBot="1" x14ac:dyDescent="0.3">
      <c r="D68" s="25" t="s">
        <v>150</v>
      </c>
      <c r="E68" s="26"/>
      <c r="F68" s="26"/>
      <c r="G68" s="11">
        <f>SUM(G65:G67)</f>
        <v>0</v>
      </c>
    </row>
    <row r="70" spans="1:7" x14ac:dyDescent="0.25">
      <c r="A70" s="14" t="s">
        <v>3</v>
      </c>
      <c r="B70" s="15"/>
      <c r="C70" s="15"/>
      <c r="D70" s="15"/>
      <c r="E70" s="15"/>
      <c r="F70" s="15"/>
    </row>
    <row r="71" spans="1:7" x14ac:dyDescent="0.25">
      <c r="A71" s="15"/>
      <c r="B71" s="15"/>
      <c r="C71" s="15"/>
      <c r="D71" s="15"/>
      <c r="E71" s="15"/>
      <c r="F71" s="15"/>
    </row>
    <row r="72" spans="1:7" x14ac:dyDescent="0.25">
      <c r="A72" s="15"/>
      <c r="B72" s="15"/>
      <c r="C72" s="15"/>
      <c r="D72" s="15"/>
      <c r="E72" s="15"/>
      <c r="F72" s="15"/>
    </row>
    <row r="73" spans="1:7" ht="120.75" customHeight="1" x14ac:dyDescent="0.25">
      <c r="A73" s="15"/>
      <c r="B73" s="15"/>
      <c r="C73" s="15"/>
      <c r="D73" s="15"/>
      <c r="E73" s="15"/>
      <c r="F73" s="15"/>
    </row>
    <row r="74" spans="1:7" ht="15" customHeight="1" x14ac:dyDescent="0.25">
      <c r="A74" s="18" t="s">
        <v>2</v>
      </c>
      <c r="B74" s="18"/>
      <c r="C74" s="18"/>
      <c r="D74" s="18"/>
      <c r="E74" s="18"/>
      <c r="F74" s="18"/>
      <c r="G74" s="18"/>
    </row>
    <row r="75" spans="1:7" x14ac:dyDescent="0.25">
      <c r="A75" s="18"/>
      <c r="B75" s="18"/>
      <c r="C75" s="18"/>
      <c r="D75" s="18"/>
      <c r="E75" s="18"/>
      <c r="F75" s="18"/>
      <c r="G75" s="18"/>
    </row>
    <row r="76" spans="1:7" x14ac:dyDescent="0.25">
      <c r="A76" s="18"/>
      <c r="B76" s="18"/>
      <c r="C76" s="18"/>
      <c r="D76" s="18"/>
      <c r="E76" s="18"/>
      <c r="F76" s="18"/>
      <c r="G76" s="18"/>
    </row>
    <row r="77" spans="1:7" x14ac:dyDescent="0.25">
      <c r="A77" s="18"/>
      <c r="B77" s="18"/>
      <c r="C77" s="18"/>
      <c r="D77" s="18"/>
      <c r="E77" s="18"/>
      <c r="F77" s="18"/>
      <c r="G77" s="18"/>
    </row>
    <row r="78" spans="1:7" x14ac:dyDescent="0.25">
      <c r="A78" s="18"/>
      <c r="B78" s="18"/>
      <c r="C78" s="18"/>
      <c r="D78" s="18"/>
      <c r="E78" s="18"/>
      <c r="F78" s="18"/>
      <c r="G78" s="18"/>
    </row>
    <row r="79" spans="1:7" x14ac:dyDescent="0.25">
      <c r="A79" s="18"/>
      <c r="B79" s="18"/>
      <c r="C79" s="18"/>
      <c r="D79" s="18"/>
      <c r="E79" s="18"/>
      <c r="F79" s="18"/>
      <c r="G79" s="18"/>
    </row>
    <row r="80" spans="1:7" x14ac:dyDescent="0.25">
      <c r="A80" s="18"/>
      <c r="B80" s="18"/>
      <c r="C80" s="18"/>
      <c r="D80" s="18"/>
      <c r="E80" s="18"/>
      <c r="F80" s="18"/>
      <c r="G80" s="18"/>
    </row>
    <row r="81" spans="1:7" x14ac:dyDescent="0.25">
      <c r="A81" s="18"/>
      <c r="B81" s="18"/>
      <c r="C81" s="18"/>
      <c r="D81" s="18"/>
      <c r="E81" s="18"/>
      <c r="F81" s="18"/>
      <c r="G81" s="18"/>
    </row>
    <row r="82" spans="1:7" x14ac:dyDescent="0.25">
      <c r="A82" s="18"/>
      <c r="B82" s="18"/>
      <c r="C82" s="18"/>
      <c r="D82" s="18"/>
      <c r="E82" s="18"/>
      <c r="F82" s="18"/>
      <c r="G82" s="18"/>
    </row>
    <row r="83" spans="1:7" x14ac:dyDescent="0.25">
      <c r="A83" s="18"/>
      <c r="B83" s="18"/>
      <c r="C83" s="18"/>
      <c r="D83" s="18"/>
      <c r="E83" s="18"/>
      <c r="F83" s="18"/>
      <c r="G83" s="18"/>
    </row>
    <row r="84" spans="1:7" x14ac:dyDescent="0.25">
      <c r="A84" s="18"/>
      <c r="B84" s="18"/>
      <c r="C84" s="18"/>
      <c r="D84" s="18"/>
      <c r="E84" s="18"/>
      <c r="F84" s="18"/>
      <c r="G84" s="18"/>
    </row>
    <row r="85" spans="1:7" x14ac:dyDescent="0.25">
      <c r="A85" s="18"/>
      <c r="B85" s="18"/>
      <c r="C85" s="18"/>
      <c r="D85" s="18"/>
      <c r="E85" s="18"/>
      <c r="F85" s="18"/>
      <c r="G85" s="18"/>
    </row>
    <row r="86" spans="1:7" x14ac:dyDescent="0.25">
      <c r="A86" s="18"/>
      <c r="B86" s="18"/>
      <c r="C86" s="18"/>
      <c r="D86" s="18"/>
      <c r="E86" s="18"/>
      <c r="F86" s="18"/>
      <c r="G86" s="18"/>
    </row>
    <row r="87" spans="1:7" x14ac:dyDescent="0.25">
      <c r="A87" s="18"/>
      <c r="B87" s="18"/>
      <c r="C87" s="18"/>
      <c r="D87" s="18"/>
      <c r="E87" s="18"/>
      <c r="F87" s="18"/>
      <c r="G87" s="18"/>
    </row>
    <row r="88" spans="1:7" x14ac:dyDescent="0.25">
      <c r="A88" s="18"/>
      <c r="B88" s="18"/>
      <c r="C88" s="18"/>
      <c r="D88" s="18"/>
      <c r="E88" s="18"/>
      <c r="F88" s="18"/>
      <c r="G88" s="18"/>
    </row>
    <row r="89" spans="1:7" x14ac:dyDescent="0.25">
      <c r="A89" s="18"/>
      <c r="B89" s="18"/>
      <c r="C89" s="18"/>
      <c r="D89" s="18"/>
      <c r="E89" s="18"/>
      <c r="F89" s="18"/>
      <c r="G89" s="18"/>
    </row>
    <row r="90" spans="1:7" x14ac:dyDescent="0.25">
      <c r="A90" s="18"/>
      <c r="B90" s="18"/>
      <c r="C90" s="18"/>
      <c r="D90" s="18"/>
      <c r="E90" s="18"/>
      <c r="F90" s="18"/>
      <c r="G90" s="18"/>
    </row>
    <row r="91" spans="1:7" x14ac:dyDescent="0.25">
      <c r="A91" s="18"/>
      <c r="B91" s="18"/>
      <c r="C91" s="18"/>
      <c r="D91" s="18"/>
      <c r="E91" s="18"/>
      <c r="F91" s="18"/>
      <c r="G91" s="18"/>
    </row>
  </sheetData>
  <mergeCells count="7">
    <mergeCell ref="A70:F73"/>
    <mergeCell ref="A1:G4"/>
    <mergeCell ref="A74:G91"/>
    <mergeCell ref="D65:F65"/>
    <mergeCell ref="D66:F66"/>
    <mergeCell ref="D67:F67"/>
    <mergeCell ref="D68:F68"/>
  </mergeCells>
  <printOptions horizontalCentered="1" verticalCentered="1"/>
  <pageMargins left="0.70866141732283472" right="0.70866141732283472" top="0.51181102362204722" bottom="0.55118110236220474" header="0.31496062992125984" footer="0.31496062992125984"/>
  <pageSetup scale="41" fitToHeight="3" orientation="portrait" r:id="rId1"/>
  <headerFooter>
    <oddFooter>&amp;C&amp;9pág. &amp;P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Formato OFERTA</vt:lpstr>
      <vt:lpstr>'Formato OFERTA'!Área_de_impresión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Licitaciones Seguridad Fenix</dc:creator>
  <cp:lastModifiedBy>Fabián Andrés Manrique Arias</cp:lastModifiedBy>
  <cp:lastPrinted>2025-02-18T19:32:24Z</cp:lastPrinted>
  <dcterms:created xsi:type="dcterms:W3CDTF">2024-05-24T20:19:09Z</dcterms:created>
  <dcterms:modified xsi:type="dcterms:W3CDTF">2025-02-18T19:32:29Z</dcterms:modified>
</cp:coreProperties>
</file>